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kasan" state="visible" r:id="rId4"/>
    <sheet sheetId="2" name="Pecahan Kos" state="visible" r:id="rId5"/>
    <sheet sheetId="3" name="Senario Harga" state="visible" r:id="rId6"/>
  </sheets>
  <calcPr calcId="171027" fullCalcOnLoad="1"/>
</workbook>
</file>

<file path=xl/sharedStrings.xml><?xml version="1.0" encoding="utf-8"?>
<sst xmlns="http://schemas.openxmlformats.org/spreadsheetml/2006/main" count="123" uniqueCount="80">
  <si>
    <t>Laporan Kos Resipi</t>
  </si>
  <si>
    <t>Popia Carbonara Keju Meleleh (20 batang) — Tempahan terus</t>
  </si>
  <si>
    <t>Laporan dalaman</t>
  </si>
  <si>
    <t>Mengandungi maklumat kos perniagaan.</t>
  </si>
  <si>
    <t>Resipi dan snapshot</t>
  </si>
  <si>
    <t>Resipi</t>
  </si>
  <si>
    <t>Resepi Popia Carbonara Keju Meleleh</t>
  </si>
  <si>
    <t>Produk</t>
  </si>
  <si>
    <t>Popia Carbonara Keju Meleleh (20 batang)</t>
  </si>
  <si>
    <t>Saluran jualan</t>
  </si>
  <si>
    <t>Tempahan terus</t>
  </si>
  <si>
    <t>Harga pada</t>
  </si>
  <si>
    <t>Dicipta pada</t>
  </si>
  <si>
    <t>Hasil batch</t>
  </si>
  <si>
    <t>Label hasil</t>
  </si>
  <si>
    <t>batang</t>
  </si>
  <si>
    <t>Kos</t>
  </si>
  <si>
    <t>Kos bahan</t>
  </si>
  <si>
    <t>Kos tambahan</t>
  </si>
  <si>
    <t>Kos buruh</t>
  </si>
  <si>
    <t>Kos overhed</t>
  </si>
  <si>
    <t>Kos batch</t>
  </si>
  <si>
    <t>Kos / batang</t>
  </si>
  <si>
    <t>Harga dan margin</t>
  </si>
  <si>
    <t>Harga / produk jualan</t>
  </si>
  <si>
    <t>Harga dicadangkan / unit</t>
  </si>
  <si>
    <t>Hasil kasar</t>
  </si>
  <si>
    <t>Fi saluran</t>
  </si>
  <si>
    <t>Hasil bersih</t>
  </si>
  <si>
    <t>Untung / batch</t>
  </si>
  <si>
    <t>Margin</t>
  </si>
  <si>
    <t>Markup</t>
  </si>
  <si>
    <t>Margin sasaran</t>
  </si>
  <si>
    <t>Bahan</t>
  </si>
  <si>
    <t>Kuantiti</t>
  </si>
  <si>
    <t>Unit</t>
  </si>
  <si>
    <t>Pembaziran</t>
  </si>
  <si>
    <t>Kos / unit asas</t>
  </si>
  <si>
    <t>Kos digunakan</t>
  </si>
  <si>
    <t>Pembekal</t>
  </si>
  <si>
    <t>Tarikh harga</t>
  </si>
  <si>
    <t>Mentega</t>
  </si>
  <si>
    <t>g</t>
  </si>
  <si>
    <t>KPDN PriceCatcher</t>
  </si>
  <si>
    <t>Bawang besar</t>
  </si>
  <si>
    <t>Bawang putih</t>
  </si>
  <si>
    <t>Isi dada ayam</t>
  </si>
  <si>
    <t>Lotus's Malaysia</t>
  </si>
  <si>
    <t>Sosej ayam</t>
  </si>
  <si>
    <t>unit</t>
  </si>
  <si>
    <t>Lobak merah</t>
  </si>
  <si>
    <t>Cendawan butang</t>
  </si>
  <si>
    <t>Tepung gandum</t>
  </si>
  <si>
    <t>Susu full cream</t>
  </si>
  <si>
    <t>ml</t>
  </si>
  <si>
    <t>Keju cheddar keping</t>
  </si>
  <si>
    <t>Kiub pati ayam</t>
  </si>
  <si>
    <t>Parsley kering</t>
  </si>
  <si>
    <t>Jaya Grocer Malaysia</t>
  </si>
  <si>
    <t>Lada hitam</t>
  </si>
  <si>
    <t>Kulit popia</t>
  </si>
  <si>
    <t>Keju mozzarella parut</t>
  </si>
  <si>
    <t>Minyak masak</t>
  </si>
  <si>
    <t>Jenis</t>
  </si>
  <si>
    <t>Kos seunit</t>
  </si>
  <si>
    <t>Jumlah</t>
  </si>
  <si>
    <t>Bekas bertutup dan label</t>
  </si>
  <si>
    <t>Pembungkusan</t>
  </si>
  <si>
    <t>Buruh</t>
  </si>
  <si>
    <t>minit</t>
  </si>
  <si>
    <t>Overhed</t>
  </si>
  <si>
    <t>batch</t>
  </si>
  <si>
    <t>Senario Harga</t>
  </si>
  <si>
    <t>Cara guna</t>
  </si>
  <si>
    <t>Ubah sel kuning untuk menguji harga jualan atau margin sasaran.</t>
  </si>
  <si>
    <t>Nilai snapshot</t>
  </si>
  <si>
    <t>Bilangan produk jualan / adunan</t>
  </si>
  <si>
    <t>Boleh diubah</t>
  </si>
  <si>
    <t>Komisen saluran</t>
  </si>
  <si>
    <t>Fi tetap /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</si>
</sst>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yyyy-mm-dd"/>
    <numFmt numFmtId="165" formatCode="yyyy-mm-dd hh:mm"/>
    <numFmt numFmtId="166" formatCode="#,##0.000"/>
    <numFmt numFmtId="167" formatCode="&quot;RM&quot; #,##0.00"/>
    <numFmt numFmtId="168" formatCode="&quot;RM&quot; #,##0.000000"/>
  </numFmts>
  <fonts count="11" x14ac:knownFonts="1">
    <font>
      <color theme="1"/>
      <family val="2"/>
      <scheme val="minor"/>
      <sz val="11"/>
      <name val="Calibri"/>
    </font>
    <font>
      <b/>
      <color rgb="115E59"/>
      <sz val="16"/>
    </font>
    <font>
      <b/>
      <color rgb="111827"/>
      <sz val="12"/>
    </font>
    <font>
      <i/>
      <color rgb="9A3412"/>
    </font>
    <font>
      <b/>
      <color rgb="115E59"/>
    </font>
    <font>
      <color rgb="4B5563"/>
    </font>
    <font>
      <b/>
      <color rgb="111827"/>
    </font>
    <font>
      <b/>
      <color rgb="FFFFFF"/>
    </font>
    <font>
      <b/>
      <sz val="12"/>
    </font>
    <font>
      <i/>
      <color rgb="4B5563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E8F5F2"/>
      </patternFill>
    </fill>
    <fill>
      <patternFill patternType="solid">
        <fgColor rgb="115E59"/>
      </patternFill>
    </fill>
    <fill>
      <patternFill patternType="solid">
        <fgColor rgb="FEF3C7"/>
      </patternFill>
    </fill>
  </fills>
  <borders count="4">
    <border>
      <left/>
      <right/>
      <top/>
      <bottom/>
      <diagonal/>
    </border>
    <border>
      <left/>
      <right/>
      <top/>
      <bottom style="thin">
        <color rgb="D1D5DB"/>
      </bottom>
      <diagonal/>
    </border>
    <border>
      <left/>
      <right style="thin">
        <color rgb="FFFFFF"/>
      </right>
      <top/>
      <bottom/>
      <diagonal/>
    </border>
    <border>
      <left/>
      <right/>
      <top/>
      <bottom style="thin">
        <color rgb="E5E7E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164" fontId="6" fillId="0" borderId="0" xfId="0" applyNumberFormat="1" applyFont="1" applyAlignment="1">
      <alignment vertical="top" wrapText="1"/>
    </xf>
    <xf numFmtId="165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vertical="top" wrapText="1"/>
    </xf>
    <xf numFmtId="167" fontId="6" fillId="0" borderId="0" xfId="0" applyNumberFormat="1" applyFont="1" applyAlignment="1">
      <alignment vertical="top" wrapText="1"/>
    </xf>
    <xf numFmtId="10" fontId="6" fillId="0" borderId="0" xfId="0" applyNumberFormat="1" applyFont="1" applyAlignment="1">
      <alignment vertical="top" wrapText="1"/>
    </xf>
    <xf numFmtId="0" fontId="7" fillId="3" borderId="2" xfId="0" applyFont="1" applyFill="1" applyBorder="1" applyAlignment="1">
      <alignment horizontal="center" vertical="center"/>
    </xf>
    <xf numFmtId="166" fontId="0" fillId="0" borderId="0" xfId="0" applyNumberFormat="1"/>
    <xf numFmtId="10" fontId="0" fillId="0" borderId="0" xfId="0" applyNumberFormat="1"/>
    <xf numFmtId="168" fontId="0" fillId="0" borderId="0" xfId="0" applyNumberFormat="1"/>
    <xf numFmtId="167" fontId="0" fillId="0" borderId="0" xfId="0" applyNumberFormat="1"/>
    <xf numFmtId="164" fontId="0" fillId="0" borderId="0" xfId="0" applyNumberFormat="1"/>
    <xf numFmtId="0" fontId="8" fillId="0" borderId="0" xfId="0" applyFont="1"/>
    <xf numFmtId="0" fontId="9" fillId="0" borderId="0" xfId="0" applyFont="1" applyAlignment="1">
      <alignment vertical="top" wrapText="1"/>
    </xf>
    <xf numFmtId="0" fontId="0" fillId="0" borderId="3" xfId="0" applyBorder="1"/>
    <xf numFmtId="167" fontId="0" fillId="0" borderId="3" xfId="0" applyNumberFormat="1" applyBorder="1"/>
    <xf numFmtId="0" fontId="0" fillId="0" borderId="3" xfId="0" applyBorder="1" applyAlignment="1">
      <alignment vertical="top" wrapText="1"/>
    </xf>
    <xf numFmtId="166" fontId="0" fillId="0" borderId="3" xfId="0" applyNumberFormat="1" applyBorder="1"/>
    <xf numFmtId="167" fontId="0" fillId="4" borderId="3" xfId="0" applyNumberFormat="1" applyFill="1" applyBorder="1"/>
    <xf numFmtId="10" fontId="0" fillId="4" borderId="3" xfId="0" applyNumberFormat="1" applyFill="1" applyBorder="1"/>
    <xf numFmtId="10" fontId="0" fillId="0" borderId="3" xfId="0" applyNumberFormat="1" applyBorder="1"/>
    <xf numFmtId="0" fontId="1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38" style="1" customWidth="1"/>
  </cols>
  <sheetData>
    <row r="1" ht="28" customHeight="1" spans="1:2" x14ac:dyDescent="0.25">
      <c r="A1" s="2" t="s">
        <v>0</v>
      </c>
      <c r="B1" s="3" t="s">
        <v>1</v>
      </c>
    </row>
    <row r="2" spans="1:2" x14ac:dyDescent="0.25">
      <c r="A2" t="s">
        <v>2</v>
      </c>
      <c r="B2" s="4" t="s">
        <v>3</v>
      </c>
    </row>
    <row r="4" ht="22" customHeight="1" spans="1:2" x14ac:dyDescent="0.25">
      <c r="A4" s="5" t="s">
        <v>4</v>
      </c>
      <c r="B4" s="6"/>
    </row>
    <row r="5" spans="1:2" x14ac:dyDescent="0.25">
      <c r="A5" s="7" t="s">
        <v>5</v>
      </c>
      <c r="B5" s="8" t="s">
        <v>6</v>
      </c>
    </row>
    <row r="6" spans="1:2" x14ac:dyDescent="0.25">
      <c r="A6" s="7" t="s">
        <v>7</v>
      </c>
      <c r="B6" s="8" t="s">
        <v>8</v>
      </c>
    </row>
    <row r="7" spans="1:2" x14ac:dyDescent="0.25">
      <c r="A7" s="7" t="s">
        <v>9</v>
      </c>
      <c r="B7" s="8" t="s">
        <v>10</v>
      </c>
    </row>
    <row r="8" spans="1:2" x14ac:dyDescent="0.25">
      <c r="A8" s="7" t="s">
        <v>11</v>
      </c>
      <c r="B8" s="9">
        <v>46322.34778182871</v>
      </c>
    </row>
    <row r="9" spans="1:2" x14ac:dyDescent="0.25">
      <c r="A9" s="7" t="s">
        <v>12</v>
      </c>
      <c r="B9" s="10">
        <v>46322.347781840275</v>
      </c>
    </row>
    <row r="10" spans="1:2" x14ac:dyDescent="0.25">
      <c r="A10" s="7" t="s">
        <v>13</v>
      </c>
      <c r="B10" s="11">
        <v>20</v>
      </c>
    </row>
    <row r="11" spans="1:2" x14ac:dyDescent="0.25">
      <c r="A11" s="7" t="s">
        <v>14</v>
      </c>
      <c r="B11" s="8" t="s">
        <v>15</v>
      </c>
    </row>
    <row r="13" ht="22" customHeight="1" spans="1:2" x14ac:dyDescent="0.25">
      <c r="A13" s="5" t="s">
        <v>16</v>
      </c>
      <c r="B13" s="6"/>
    </row>
    <row r="14" spans="1:2" x14ac:dyDescent="0.25">
      <c r="A14" s="7" t="s">
        <v>17</v>
      </c>
      <c r="B14" s="12">
        <v>31.242</v>
      </c>
    </row>
    <row r="15" spans="1:2" x14ac:dyDescent="0.25">
      <c r="A15" s="7" t="s">
        <v>18</v>
      </c>
      <c r="B15" s="12">
        <v>1.5</v>
      </c>
    </row>
    <row r="16" spans="1:2" x14ac:dyDescent="0.25">
      <c r="A16" s="7" t="s">
        <v>19</v>
      </c>
      <c r="B16" s="12">
        <v>0</v>
      </c>
    </row>
    <row r="17" spans="1:2" x14ac:dyDescent="0.25">
      <c r="A17" s="7" t="s">
        <v>20</v>
      </c>
      <c r="B17" s="12">
        <v>1.5</v>
      </c>
    </row>
    <row r="18" spans="1:2" x14ac:dyDescent="0.25">
      <c r="A18" s="7" t="s">
        <v>21</v>
      </c>
      <c r="B18" s="12">
        <v>34.242</v>
      </c>
    </row>
    <row r="19" spans="1:2" x14ac:dyDescent="0.25">
      <c r="A19" s="7" t="s">
        <v>22</v>
      </c>
      <c r="B19" s="12">
        <v>1.7121</v>
      </c>
    </row>
    <row r="21" ht="22" customHeight="1" spans="1:2" x14ac:dyDescent="0.25">
      <c r="A21" s="5" t="s">
        <v>23</v>
      </c>
      <c r="B21" s="6"/>
    </row>
    <row r="22" spans="1:2" x14ac:dyDescent="0.25">
      <c r="A22" s="7" t="s">
        <v>24</v>
      </c>
      <c r="B22" s="12">
        <v>50</v>
      </c>
    </row>
    <row r="23" spans="1:2" x14ac:dyDescent="0.25">
      <c r="A23" s="7" t="s">
        <v>25</v>
      </c>
      <c r="B23" s="12">
        <v>48.9172</v>
      </c>
    </row>
    <row r="24" spans="1:2" x14ac:dyDescent="0.25">
      <c r="A24" s="7" t="s">
        <v>26</v>
      </c>
      <c r="B24" s="12">
        <v>50</v>
      </c>
    </row>
    <row r="25" spans="1:2" x14ac:dyDescent="0.25">
      <c r="A25" s="7" t="s">
        <v>27</v>
      </c>
      <c r="B25" s="12">
        <v>0</v>
      </c>
    </row>
    <row r="26" spans="1:2" x14ac:dyDescent="0.25">
      <c r="A26" s="7" t="s">
        <v>28</v>
      </c>
      <c r="B26" s="12">
        <v>50</v>
      </c>
    </row>
    <row r="27" spans="1:2" x14ac:dyDescent="0.25">
      <c r="A27" s="7" t="s">
        <v>29</v>
      </c>
      <c r="B27" s="12">
        <v>15.758</v>
      </c>
    </row>
    <row r="28" spans="1:2" x14ac:dyDescent="0.25">
      <c r="A28" s="7" t="s">
        <v>30</v>
      </c>
      <c r="B28" s="13">
        <v>0.31516</v>
      </c>
    </row>
    <row r="29" spans="1:2" x14ac:dyDescent="0.25">
      <c r="A29" s="7" t="s">
        <v>31</v>
      </c>
      <c r="B29" s="13">
        <v>0.46019</v>
      </c>
    </row>
    <row r="30" spans="1:2" x14ac:dyDescent="0.25">
      <c r="A30" s="7" t="s">
        <v>32</v>
      </c>
      <c r="B30" s="13">
        <v>0.3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3" width="13" customWidth="1"/>
    <col min="4" max="4" width="15" customWidth="1"/>
    <col min="5" max="6" width="18" customWidth="1"/>
    <col min="7" max="7" width="24" customWidth="1"/>
    <col min="8" max="8" width="16" customWidth="1"/>
  </cols>
  <sheetData>
    <row r="1" ht="24" customHeight="1" spans="1:8" x14ac:dyDescent="0.25">
      <c r="A1" s="14" t="s">
        <v>33</v>
      </c>
      <c r="B1" s="14" t="s">
        <v>34</v>
      </c>
      <c r="C1" s="14" t="s">
        <v>35</v>
      </c>
      <c r="D1" s="14" t="s">
        <v>36</v>
      </c>
      <c r="E1" s="14" t="s">
        <v>37</v>
      </c>
      <c r="F1" s="14" t="s">
        <v>38</v>
      </c>
      <c r="G1" s="14" t="s">
        <v>39</v>
      </c>
      <c r="H1" s="14" t="s">
        <v>40</v>
      </c>
    </row>
    <row r="2" ht="20" customHeight="1" spans="1:8" x14ac:dyDescent="0.25">
      <c r="A2" s="1" t="s">
        <v>41</v>
      </c>
      <c r="B2" s="15">
        <v>28</v>
      </c>
      <c r="C2" t="s">
        <v>42</v>
      </c>
      <c r="D2" s="16">
        <v>0</v>
      </c>
      <c r="E2" s="17">
        <v>0.06674009</v>
      </c>
      <c r="F2" s="18">
        <v>1.8687</v>
      </c>
      <c r="G2" t="s">
        <v>43</v>
      </c>
      <c r="H2" s="19">
        <v>46321</v>
      </c>
    </row>
    <row r="3" ht="20" customHeight="1" spans="1:8" x14ac:dyDescent="0.25">
      <c r="A3" s="1" t="s">
        <v>44</v>
      </c>
      <c r="B3" s="15">
        <v>75</v>
      </c>
      <c r="C3" t="s">
        <v>42</v>
      </c>
      <c r="D3" s="16">
        <v>0</v>
      </c>
      <c r="E3" s="17">
        <v>0.004</v>
      </c>
      <c r="F3" s="18">
        <v>0.3</v>
      </c>
      <c r="G3" t="s">
        <v>43</v>
      </c>
      <c r="H3" s="19">
        <v>46321</v>
      </c>
    </row>
    <row r="4" ht="20" customHeight="1" spans="1:8" x14ac:dyDescent="0.25">
      <c r="A4" s="1" t="s">
        <v>45</v>
      </c>
      <c r="B4" s="15">
        <v>10</v>
      </c>
      <c r="C4" t="s">
        <v>42</v>
      </c>
      <c r="D4" s="16">
        <v>0</v>
      </c>
      <c r="E4" s="17">
        <v>0.009</v>
      </c>
      <c r="F4" s="18">
        <v>0.09</v>
      </c>
      <c r="G4" t="s">
        <v>43</v>
      </c>
      <c r="H4" s="19">
        <v>46321</v>
      </c>
    </row>
    <row r="5" ht="20" customHeight="1" spans="1:8" x14ac:dyDescent="0.25">
      <c r="A5" s="1" t="s">
        <v>46</v>
      </c>
      <c r="B5" s="15">
        <v>200</v>
      </c>
      <c r="C5" t="s">
        <v>42</v>
      </c>
      <c r="D5" s="16">
        <v>0</v>
      </c>
      <c r="E5" s="17">
        <v>0.01399</v>
      </c>
      <c r="F5" s="18">
        <v>2.798</v>
      </c>
      <c r="G5" t="s">
        <v>47</v>
      </c>
      <c r="H5" s="19">
        <v>46322</v>
      </c>
    </row>
    <row r="6" ht="20" customHeight="1" spans="1:8" x14ac:dyDescent="0.25">
      <c r="A6" s="1" t="s">
        <v>48</v>
      </c>
      <c r="B6" s="15">
        <v>3</v>
      </c>
      <c r="C6" t="s">
        <v>49</v>
      </c>
      <c r="D6" s="16">
        <v>0</v>
      </c>
      <c r="E6" s="17">
        <v>0.86</v>
      </c>
      <c r="F6" s="18">
        <v>2.58</v>
      </c>
      <c r="G6" t="s">
        <v>47</v>
      </c>
      <c r="H6" s="19">
        <v>46322</v>
      </c>
    </row>
    <row r="7" ht="20" customHeight="1" spans="1:8" x14ac:dyDescent="0.25">
      <c r="A7" s="1" t="s">
        <v>50</v>
      </c>
      <c r="B7" s="15">
        <v>60</v>
      </c>
      <c r="C7" t="s">
        <v>42</v>
      </c>
      <c r="D7" s="16">
        <v>0</v>
      </c>
      <c r="E7" s="17">
        <v>0.00398</v>
      </c>
      <c r="F7" s="18">
        <v>0.2388</v>
      </c>
      <c r="G7" t="s">
        <v>43</v>
      </c>
      <c r="H7" s="19">
        <v>46321</v>
      </c>
    </row>
    <row r="8" ht="20" customHeight="1" spans="1:8" x14ac:dyDescent="0.25">
      <c r="A8" s="1" t="s">
        <v>51</v>
      </c>
      <c r="B8" s="15">
        <v>90</v>
      </c>
      <c r="C8" t="s">
        <v>42</v>
      </c>
      <c r="D8" s="16">
        <v>0</v>
      </c>
      <c r="E8" s="17">
        <v>0.03993333</v>
      </c>
      <c r="F8" s="18">
        <v>3.594</v>
      </c>
      <c r="G8" t="s">
        <v>47</v>
      </c>
      <c r="H8" s="19">
        <v>46322</v>
      </c>
    </row>
    <row r="9" ht="20" customHeight="1" spans="1:8" x14ac:dyDescent="0.25">
      <c r="A9" s="1" t="s">
        <v>52</v>
      </c>
      <c r="B9" s="15">
        <v>24</v>
      </c>
      <c r="C9" t="s">
        <v>42</v>
      </c>
      <c r="D9" s="16">
        <v>0</v>
      </c>
      <c r="E9" s="17">
        <v>0.0032</v>
      </c>
      <c r="F9" s="18">
        <v>0.0768</v>
      </c>
      <c r="G9" t="s">
        <v>43</v>
      </c>
      <c r="H9" s="19">
        <v>46321</v>
      </c>
    </row>
    <row r="10" ht="20" customHeight="1" spans="1:8" x14ac:dyDescent="0.25">
      <c r="A10" s="1" t="s">
        <v>53</v>
      </c>
      <c r="B10" s="15">
        <v>240</v>
      </c>
      <c r="C10" t="s">
        <v>54</v>
      </c>
      <c r="D10" s="16">
        <v>0</v>
      </c>
      <c r="E10" s="17">
        <v>0.00849</v>
      </c>
      <c r="F10" s="18">
        <v>2.0376</v>
      </c>
      <c r="G10" t="s">
        <v>43</v>
      </c>
      <c r="H10" s="19">
        <v>46321</v>
      </c>
    </row>
    <row r="11" ht="20" customHeight="1" spans="1:8" x14ac:dyDescent="0.25">
      <c r="A11" s="1" t="s">
        <v>55</v>
      </c>
      <c r="B11" s="15">
        <v>3</v>
      </c>
      <c r="C11" t="s">
        <v>49</v>
      </c>
      <c r="D11" s="16">
        <v>0</v>
      </c>
      <c r="E11" s="17">
        <v>1.05</v>
      </c>
      <c r="F11" s="18">
        <v>3.15</v>
      </c>
      <c r="G11" t="s">
        <v>43</v>
      </c>
      <c r="H11" s="19">
        <v>46321</v>
      </c>
    </row>
    <row r="12" ht="20" customHeight="1" spans="1:8" x14ac:dyDescent="0.25">
      <c r="A12" s="1" t="s">
        <v>56</v>
      </c>
      <c r="B12" s="15">
        <v>0.5</v>
      </c>
      <c r="C12" t="s">
        <v>49</v>
      </c>
      <c r="D12" s="16">
        <v>0</v>
      </c>
      <c r="E12" s="17">
        <v>0.45416667</v>
      </c>
      <c r="F12" s="18">
        <v>0.2271</v>
      </c>
      <c r="G12" t="s">
        <v>47</v>
      </c>
      <c r="H12" s="19">
        <v>46322</v>
      </c>
    </row>
    <row r="13" ht="20" customHeight="1" spans="1:8" x14ac:dyDescent="0.25">
      <c r="A13" s="1" t="s">
        <v>57</v>
      </c>
      <c r="B13" s="15">
        <v>0.5</v>
      </c>
      <c r="C13" t="s">
        <v>42</v>
      </c>
      <c r="D13" s="16">
        <v>0</v>
      </c>
      <c r="E13" s="17">
        <v>1.9</v>
      </c>
      <c r="F13" s="18">
        <v>0.95</v>
      </c>
      <c r="G13" t="s">
        <v>58</v>
      </c>
      <c r="H13" s="19">
        <v>46322</v>
      </c>
    </row>
    <row r="14" ht="20" customHeight="1" spans="1:8" x14ac:dyDescent="0.25">
      <c r="A14" s="1" t="s">
        <v>59</v>
      </c>
      <c r="B14" s="15">
        <v>1.2</v>
      </c>
      <c r="C14" t="s">
        <v>42</v>
      </c>
      <c r="D14" s="16">
        <v>0</v>
      </c>
      <c r="E14" s="17">
        <v>0.0925</v>
      </c>
      <c r="F14" s="18">
        <v>0.111</v>
      </c>
      <c r="G14" t="s">
        <v>47</v>
      </c>
      <c r="H14" s="19">
        <v>46322</v>
      </c>
    </row>
    <row r="15" ht="20" customHeight="1" spans="1:8" x14ac:dyDescent="0.25">
      <c r="A15" s="1" t="s">
        <v>60</v>
      </c>
      <c r="B15" s="15">
        <v>20</v>
      </c>
      <c r="C15" t="s">
        <v>49</v>
      </c>
      <c r="D15" s="16">
        <v>0</v>
      </c>
      <c r="E15" s="17">
        <v>0.16125</v>
      </c>
      <c r="F15" s="18">
        <v>3.225</v>
      </c>
      <c r="G15" t="s">
        <v>47</v>
      </c>
      <c r="H15" s="19">
        <v>46322</v>
      </c>
    </row>
    <row r="16" ht="20" customHeight="1" spans="1:8" x14ac:dyDescent="0.25">
      <c r="A16" s="1" t="s">
        <v>61</v>
      </c>
      <c r="B16" s="15">
        <v>100</v>
      </c>
      <c r="C16" t="s">
        <v>42</v>
      </c>
      <c r="D16" s="16">
        <v>0</v>
      </c>
      <c r="E16" s="17">
        <v>0.07495</v>
      </c>
      <c r="F16" s="18">
        <v>7.495</v>
      </c>
      <c r="G16" t="s">
        <v>47</v>
      </c>
      <c r="H16" s="19">
        <v>46322</v>
      </c>
    </row>
    <row r="17" ht="20" customHeight="1" spans="1:8" x14ac:dyDescent="0.25">
      <c r="A17" s="1" t="s">
        <v>62</v>
      </c>
      <c r="B17" s="15">
        <v>1000</v>
      </c>
      <c r="C17" t="s">
        <v>42</v>
      </c>
      <c r="D17" s="16">
        <v>0</v>
      </c>
      <c r="E17" s="17">
        <v>0.0025</v>
      </c>
      <c r="F17" s="18">
        <v>2.5</v>
      </c>
      <c r="G17" t="s">
        <v>43</v>
      </c>
      <c r="H17" s="19">
        <v>46321</v>
      </c>
    </row>
    <row r="19" ht="24" customHeight="1" spans="1:5" x14ac:dyDescent="0.25">
      <c r="A19" s="14" t="s">
        <v>18</v>
      </c>
      <c r="B19" s="14" t="s">
        <v>34</v>
      </c>
      <c r="C19" s="14" t="s">
        <v>63</v>
      </c>
      <c r="D19" s="14" t="s">
        <v>64</v>
      </c>
      <c r="E19" s="14" t="s">
        <v>65</v>
      </c>
    </row>
    <row r="20" spans="1:5" x14ac:dyDescent="0.25">
      <c r="A20" t="s">
        <v>66</v>
      </c>
      <c r="B20" s="15">
        <v>1</v>
      </c>
      <c r="C20" t="s">
        <v>67</v>
      </c>
      <c r="D20" s="18">
        <v>1.5</v>
      </c>
      <c r="E20" s="18">
        <v>1.5</v>
      </c>
    </row>
    <row r="21" spans="1:5" x14ac:dyDescent="0.25">
      <c r="A21" t="s">
        <v>68</v>
      </c>
      <c r="B21">
        <v>60</v>
      </c>
      <c r="C21" t="s">
        <v>69</v>
      </c>
      <c r="D21" s="18">
        <v>0</v>
      </c>
      <c r="E21" s="18">
        <v>0</v>
      </c>
    </row>
    <row r="22" spans="1:5" x14ac:dyDescent="0.25">
      <c r="A22" t="s">
        <v>70</v>
      </c>
      <c r="B22">
        <v>1</v>
      </c>
      <c r="C22" t="s">
        <v>71</v>
      </c>
      <c r="D22" s="18">
        <v>1.5</v>
      </c>
      <c r="E22" s="18">
        <v>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22" customWidth="1"/>
    <col min="3" max="3" width="48" style="1" customWidth="1"/>
  </cols>
  <sheetData>
    <row r="1" ht="28" customHeight="1" spans="1:3" x14ac:dyDescent="0.25">
      <c r="A1" s="2" t="s">
        <v>72</v>
      </c>
      <c r="B1" s="20" t="s">
        <v>8</v>
      </c>
      <c r="C1" s="1"/>
    </row>
    <row r="2" spans="1:3" x14ac:dyDescent="0.25">
      <c r="A2" t="s">
        <v>73</v>
      </c>
      <c r="C2" s="21" t="s">
        <v>74</v>
      </c>
    </row>
    <row r="4" spans="1:3" x14ac:dyDescent="0.25">
      <c r="A4" s="22" t="s">
        <v>21</v>
      </c>
      <c r="B4" s="23">
        <v>34.242</v>
      </c>
      <c r="C4" s="24" t="s">
        <v>75</v>
      </c>
    </row>
    <row r="5" spans="1:3" x14ac:dyDescent="0.25">
      <c r="A5" s="22" t="s">
        <v>76</v>
      </c>
      <c r="B5" s="25">
        <v>1</v>
      </c>
      <c r="C5" s="24" t="s">
        <v>75</v>
      </c>
    </row>
    <row r="6" spans="1:3" x14ac:dyDescent="0.25">
      <c r="A6" s="22" t="s">
        <v>24</v>
      </c>
      <c r="B6" s="26">
        <v>50</v>
      </c>
      <c r="C6" s="24" t="s">
        <v>77</v>
      </c>
    </row>
    <row r="7" spans="1:3" x14ac:dyDescent="0.25">
      <c r="A7" s="22" t="s">
        <v>32</v>
      </c>
      <c r="B7" s="27">
        <v>0.3</v>
      </c>
      <c r="C7" s="24" t="s">
        <v>77</v>
      </c>
    </row>
    <row r="8" spans="1:3" x14ac:dyDescent="0.25">
      <c r="A8" s="22" t="s">
        <v>78</v>
      </c>
      <c r="B8" s="28">
        <v>0</v>
      </c>
      <c r="C8" s="24" t="s">
        <v>10</v>
      </c>
    </row>
    <row r="9" spans="1:3" x14ac:dyDescent="0.25">
      <c r="A9" s="22" t="s">
        <v>79</v>
      </c>
      <c r="B9" s="23">
        <v>0</v>
      </c>
      <c r="C9" s="24" t="s">
        <v>10</v>
      </c>
    </row>
    <row r="10" spans="1:3" x14ac:dyDescent="0.25">
      <c r="A10" s="29" t="s">
        <v>26</v>
      </c>
      <c r="B10" s="23">
        <f>B5*B6</f>
        <v>50</v>
      </c>
      <c r="C10" s="24"/>
    </row>
    <row r="11" spans="1:3" x14ac:dyDescent="0.25">
      <c r="A11" s="29" t="s">
        <v>27</v>
      </c>
      <c r="B11" s="23">
        <f>B10*B8+B5*B9</f>
        <v>0</v>
      </c>
      <c r="C11" s="24"/>
    </row>
    <row r="12" spans="1:3" x14ac:dyDescent="0.25">
      <c r="A12" s="29" t="s">
        <v>28</v>
      </c>
      <c r="B12" s="23">
        <f>B10-B11</f>
        <v>50</v>
      </c>
      <c r="C12" s="24"/>
    </row>
    <row r="13" spans="1:3" x14ac:dyDescent="0.25">
      <c r="A13" s="29" t="s">
        <v>29</v>
      </c>
      <c r="B13" s="23">
        <f>B12-B4</f>
        <v>15.758</v>
      </c>
      <c r="C13" s="24"/>
    </row>
    <row r="14" spans="1:3" x14ac:dyDescent="0.25">
      <c r="A14" s="29" t="s">
        <v>30</v>
      </c>
      <c r="B14" s="28">
        <f>IF(B12&gt;0,B13/B12,"")</f>
        <v>0.31516</v>
      </c>
      <c r="C14" s="24"/>
    </row>
    <row r="15" spans="1:3" x14ac:dyDescent="0.25">
      <c r="A15" s="29" t="s">
        <v>31</v>
      </c>
      <c r="B15" s="28">
        <f>IF(B4&gt;0,B13/B4,"")</f>
        <v>0.46019</v>
      </c>
      <c r="C15" s="24"/>
    </row>
    <row r="16" spans="1:3" x14ac:dyDescent="0.25">
      <c r="A16" s="29" t="s">
        <v>25</v>
      </c>
      <c r="B16" s="23">
        <f>(B4/(1-B7)+B9*B5)/(B5*(1-B8))</f>
        <v>48.9172</v>
      </c>
      <c r="C16" s="24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Pecahan Kos</vt:lpstr>
      <vt:lpstr>Senario Harga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Resepi Che Nom</dc:creator>
  <dc:title/>
  <dc:subject/>
  <dc:description/>
  <cp:keywords/>
  <cp:category/>
  <cp:lastModifiedBy>Unknown</cp:lastModifiedBy>
  <dcterms:created xsi:type="dcterms:W3CDTF">2026-10-27T08:20:48Z</dcterms:created>
  <dcterms:modified xsi:type="dcterms:W3CDTF">2026-10-27T08:20:58Z</dcterms:modified>
</cp:coreProperties>
</file>